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dimir\Downloads\"/>
    </mc:Choice>
  </mc:AlternateContent>
  <xr:revisionPtr revIDLastSave="0" documentId="8_{9180B12E-533D-466C-8DCC-D9D80DEC2730}" xr6:coauthVersionLast="47" xr6:coauthVersionMax="47" xr10:uidLastSave="{00000000-0000-0000-0000-000000000000}"/>
  <workbookProtection workbookAlgorithmName="SHA-512" workbookHashValue="qy7OspmWvzdrS7HI+avA48JgJnfB2x9ydqF7xQk3cRsAHYs0ffsyX1Wz82Zbk1IYUKXuOV46YK8X10EjKn7jEg==" workbookSaltValue="gdCz19+/cEIl6btQijhyEg==" workbookSpinCount="100000" lockStructure="1"/>
  <bookViews>
    <workbookView xWindow="3765" yWindow="1725" windowWidth="34515" windowHeight="17775" xr2:uid="{E0354D59-DDA7-4E76-9C70-731C2BD9DCF0}"/>
  </bookViews>
  <sheets>
    <sheet name="ceník služeb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2" l="1"/>
  <c r="G23" i="2"/>
  <c r="G44" i="2"/>
  <c r="G4" i="2"/>
  <c r="G12" i="2"/>
  <c r="G19" i="2"/>
  <c r="G21" i="2"/>
  <c r="G16" i="2"/>
  <c r="G25" i="2"/>
  <c r="G27" i="2"/>
  <c r="G38" i="2"/>
  <c r="G37" i="2"/>
  <c r="G36" i="2"/>
  <c r="G35" i="2"/>
  <c r="G34" i="2"/>
  <c r="G39" i="2"/>
  <c r="G31" i="2"/>
  <c r="G13" i="2"/>
  <c r="G47" i="2"/>
  <c r="G46" i="2"/>
  <c r="G33" i="2"/>
  <c r="G29" i="2"/>
  <c r="G41" i="2"/>
  <c r="G26" i="2"/>
  <c r="G17" i="2"/>
  <c r="G15" i="2"/>
  <c r="G10" i="2"/>
  <c r="G8" i="2"/>
  <c r="G6" i="2"/>
  <c r="G49" i="2" l="1"/>
</calcChain>
</file>

<file path=xl/sharedStrings.xml><?xml version="1.0" encoding="utf-8"?>
<sst xmlns="http://schemas.openxmlformats.org/spreadsheetml/2006/main" count="84" uniqueCount="72">
  <si>
    <t>OZVUČENÍ DIVADELNÍHO SÁLU – pouze pa</t>
  </si>
  <si>
    <t>(kabelové mikrofony max. 4 ks)</t>
  </si>
  <si>
    <t>akce</t>
  </si>
  <si>
    <r>
      <t xml:space="preserve">Ozvučení divadelního sálu kompletní </t>
    </r>
    <r>
      <rPr>
        <i/>
        <sz val="9"/>
        <color theme="1"/>
        <rFont val="Calibri"/>
        <family val="2"/>
        <charset val="238"/>
        <scheme val="minor"/>
      </rPr>
      <t>(velká aparatura – PA, pult vč. obsluhy MEKUC)</t>
    </r>
  </si>
  <si>
    <t>(zkouška v den akce příplatek +2.000 Kč)</t>
  </si>
  <si>
    <t>malá aparatura - pult</t>
  </si>
  <si>
    <t>(2 bedny + kabelové mikrofony – max. 4 ks, HS, TS)</t>
  </si>
  <si>
    <t>zvukař – malé zvučení</t>
  </si>
  <si>
    <t>(zapojení kabelového mikrofonu a beden, HS, TS)</t>
  </si>
  <si>
    <t>zkouška / představení</t>
  </si>
  <si>
    <r>
      <t xml:space="preserve">osvětlení </t>
    </r>
    <r>
      <rPr>
        <i/>
        <sz val="9"/>
        <color theme="1"/>
        <rFont val="Calibri"/>
        <family val="2"/>
        <charset val="238"/>
        <scheme val="minor"/>
      </rPr>
      <t xml:space="preserve">(DS)  </t>
    </r>
    <r>
      <rPr>
        <sz val="9"/>
        <color theme="1"/>
        <rFont val="Calibri"/>
        <family val="2"/>
        <charset val="238"/>
        <scheme val="minor"/>
      </rPr>
      <t>– jednoduchá choreografie</t>
    </r>
  </si>
  <si>
    <t>– složitá choreografie</t>
  </si>
  <si>
    <t>ZAPŮJČENÍ KABINY</t>
  </si>
  <si>
    <t>(pouze s dozorem vyškoleného zaměstnance MEKUC)</t>
  </si>
  <si>
    <t>manipulant</t>
  </si>
  <si>
    <t>(lze poskytnout pouze po dohodě)</t>
  </si>
  <si>
    <t>hodina /osoba</t>
  </si>
  <si>
    <t>(min. částka 1.000 Kč/akce)</t>
  </si>
  <si>
    <r>
      <t>šatnářky/UVADĚČKY</t>
    </r>
    <r>
      <rPr>
        <i/>
        <sz val="9"/>
        <color theme="1"/>
        <rFont val="Calibri"/>
        <family val="2"/>
        <charset val="238"/>
        <scheme val="minor"/>
      </rPr>
      <t xml:space="preserve"> (pro 1. a 2. patro zvlášť)</t>
    </r>
  </si>
  <si>
    <t>hodina/osoba</t>
  </si>
  <si>
    <t>klavír</t>
  </si>
  <si>
    <r>
      <t>KABELOVÝ mikrofon (</t>
    </r>
    <r>
      <rPr>
        <i/>
        <sz val="9"/>
        <color theme="1"/>
        <rFont val="Calibri"/>
        <family val="2"/>
        <charset val="238"/>
        <scheme val="minor"/>
      </rPr>
      <t>nad rámec zápůjčky s aparaturou)</t>
    </r>
  </si>
  <si>
    <t>ks/akce</t>
  </si>
  <si>
    <t>mikrofon bezdrátový</t>
  </si>
  <si>
    <t xml:space="preserve">PROJEKCE v divadelním sále </t>
  </si>
  <si>
    <t>(instalace a deinstalace plátna, zápůjčka projektoru)</t>
  </si>
  <si>
    <t xml:space="preserve">projekce v tanečním sále </t>
  </si>
  <si>
    <r>
      <t>(</t>
    </r>
    <r>
      <rPr>
        <i/>
        <sz val="9"/>
        <color theme="1"/>
        <rFont val="Calibri"/>
        <family val="2"/>
        <charset val="238"/>
        <scheme val="minor"/>
      </rPr>
      <t>instalace a deinstalace plátna, zápůjčka projektoru)</t>
    </r>
  </si>
  <si>
    <t xml:space="preserve">projekce v hudebním sále </t>
  </si>
  <si>
    <r>
      <t xml:space="preserve">Panel </t>
    </r>
    <r>
      <rPr>
        <i/>
        <sz val="9"/>
        <color theme="1"/>
        <rFont val="Calibri"/>
        <family val="2"/>
        <charset val="238"/>
        <scheme val="minor"/>
      </rPr>
      <t>(bez manipulace)</t>
    </r>
  </si>
  <si>
    <t>ks/den</t>
  </si>
  <si>
    <t xml:space="preserve">Ubrus </t>
  </si>
  <si>
    <t>(zápůjčka vč. nákladů na čistírnu)</t>
  </si>
  <si>
    <t>500 Kč/hudební sál</t>
  </si>
  <si>
    <t>1.000 Kč/taneční sál</t>
  </si>
  <si>
    <t>2.000 Kč/celé MKD</t>
  </si>
  <si>
    <t>sada do 2 šaten/akce</t>
  </si>
  <si>
    <t>praktikáble</t>
  </si>
  <si>
    <t xml:space="preserve">(divadelní sál max. 8ks velikost 1x2m-nohy 50 cm, taneční sál max. 12ks velikost 1x2m-nohy 40 cm. Nelze přenášet mezi sály. </t>
  </si>
  <si>
    <t>Cena zahrnuje zápůjčku, nikoliv manipulaci.)</t>
  </si>
  <si>
    <t>předprodej vstupenek</t>
  </si>
  <si>
    <t>z každé prodané vstupenky</t>
  </si>
  <si>
    <t>Wi-FI</t>
  </si>
  <si>
    <t>ZDARMA</t>
  </si>
  <si>
    <t>úklid nad běžný rámec</t>
  </si>
  <si>
    <t>Akce</t>
  </si>
  <si>
    <t>Obrazovka/TV (k dispozici 2 ks)</t>
  </si>
  <si>
    <t>den</t>
  </si>
  <si>
    <t>Název služby</t>
  </si>
  <si>
    <t>Cena</t>
  </si>
  <si>
    <t xml:space="preserve">popis </t>
  </si>
  <si>
    <t>výsledná cena</t>
  </si>
  <si>
    <t>kalkulace / počet ks</t>
  </si>
  <si>
    <t>Kolečka do šaten vratná kauce</t>
  </si>
  <si>
    <t>cena vstupenky</t>
  </si>
  <si>
    <t>počet</t>
  </si>
  <si>
    <t>VYPLŇUJTE PROSÍM POUZE TAKTO ŽLUTĚ OZNAČENÁ POLE. DĚKUJEME</t>
  </si>
  <si>
    <t>* vícenáklady se řeší individuálně</t>
  </si>
  <si>
    <t>osob</t>
  </si>
  <si>
    <t>hodin</t>
  </si>
  <si>
    <t>6% provize</t>
  </si>
  <si>
    <t>hodina</t>
  </si>
  <si>
    <t>zvukař – velké zvučení</t>
  </si>
  <si>
    <t xml:space="preserve">30 Kč/malý </t>
  </si>
  <si>
    <t>60 Kč/velký</t>
  </si>
  <si>
    <t>** chyby v ceníku vyhrazeny</t>
  </si>
  <si>
    <t>*** ke všem cenám se připočítává 21 % DPH</t>
  </si>
  <si>
    <t>DIVADELNÍ SÁL - ostatní představení</t>
  </si>
  <si>
    <t>ostatní představení</t>
  </si>
  <si>
    <t>(pronájem prostor na ostatní představení)</t>
  </si>
  <si>
    <t>zápůjčka nástroje</t>
  </si>
  <si>
    <t>zápůjčka nástroje + ladění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</si>
</sst>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.00\ &quot;Kč&quot;"/>
    <numFmt numFmtId="165" formatCode="#,##0.00\ _K_č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6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0" borderId="0" xfId="0" applyAlignment="1">
      <alignment horizontal="right"/>
    </xf>
    <xf numFmtId="0" fontId="0" fillId="3" borderId="6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6" fontId="4" fillId="0" borderId="5" xfId="0" applyNumberFormat="1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6" fontId="4" fillId="0" borderId="3" xfId="0" applyNumberFormat="1" applyFont="1" applyBorder="1" applyAlignment="1">
      <alignment horizontal="center" vertical="center" wrapText="1"/>
    </xf>
    <xf numFmtId="6" fontId="4" fillId="0" borderId="4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9133-DEE7-444D-9FB5-61C6465873BD}">
  <dimension ref="A1:I51"/>
  <sheetViews>
    <sheetView tabSelected="1" zoomScale="85" zoomScaleNormal="85" workbookViewId="0">
      <selection activeCell="G25" sqref="G25"/>
    </sheetView>
  </sheetViews>
  <sheetFormatPr defaultRowHeight="15" x14ac:dyDescent="0.25"/>
  <cols>
    <col min="1" max="1" width="10.42578125" customWidth="1"/>
    <col min="2" max="2" width="34" customWidth="1"/>
    <col min="3" max="3" width="35.28515625" style="2" customWidth="1"/>
    <col min="4" max="4" width="50.85546875" customWidth="1"/>
    <col min="6" max="6" width="18.28515625" style="2" customWidth="1"/>
    <col min="7" max="7" width="18.140625" style="2" customWidth="1"/>
    <col min="8" max="8" width="14.7109375" customWidth="1"/>
  </cols>
  <sheetData>
    <row r="1" spans="1:7" ht="27" customHeight="1" x14ac:dyDescent="0.25">
      <c r="A1" s="44" t="s">
        <v>56</v>
      </c>
      <c r="B1" s="44"/>
      <c r="C1" s="44"/>
      <c r="D1" s="44"/>
      <c r="E1" s="44"/>
      <c r="F1" s="44"/>
      <c r="G1" s="44"/>
    </row>
    <row r="2" spans="1:7" s="1" customFormat="1" ht="30" x14ac:dyDescent="0.25">
      <c r="B2" s="1" t="s">
        <v>48</v>
      </c>
      <c r="C2" s="1" t="s">
        <v>49</v>
      </c>
      <c r="D2" s="1" t="s">
        <v>50</v>
      </c>
      <c r="F2" s="1" t="s">
        <v>52</v>
      </c>
      <c r="G2" s="1" t="s">
        <v>51</v>
      </c>
    </row>
    <row r="3" spans="1:7" s="1" customFormat="1" ht="15.75" thickBot="1" x14ac:dyDescent="0.3"/>
    <row r="4" spans="1:7" x14ac:dyDescent="0.25">
      <c r="B4" s="3" t="s">
        <v>67</v>
      </c>
      <c r="C4" s="32">
        <v>22000</v>
      </c>
      <c r="D4" s="36" t="s">
        <v>68</v>
      </c>
      <c r="F4" s="40">
        <v>0</v>
      </c>
      <c r="G4" s="38">
        <f>C4*F4</f>
        <v>0</v>
      </c>
    </row>
    <row r="5" spans="1:7" ht="30" customHeight="1" thickBot="1" x14ac:dyDescent="0.3">
      <c r="B5" s="31" t="s">
        <v>69</v>
      </c>
      <c r="C5" s="33"/>
      <c r="D5" s="37"/>
      <c r="F5" s="41"/>
      <c r="G5" s="39"/>
    </row>
    <row r="6" spans="1:7" x14ac:dyDescent="0.25">
      <c r="B6" s="8" t="s">
        <v>0</v>
      </c>
      <c r="C6" s="45">
        <v>7000</v>
      </c>
      <c r="D6" s="47" t="s">
        <v>2</v>
      </c>
      <c r="F6" s="40">
        <v>0</v>
      </c>
      <c r="G6" s="38">
        <f>C6*F6</f>
        <v>0</v>
      </c>
    </row>
    <row r="7" spans="1:7" ht="15.75" thickBot="1" x14ac:dyDescent="0.3">
      <c r="B7" s="4" t="s">
        <v>1</v>
      </c>
      <c r="C7" s="46"/>
      <c r="D7" s="48"/>
      <c r="F7" s="41"/>
      <c r="G7" s="39"/>
    </row>
    <row r="8" spans="1:7" ht="59.45" customHeight="1" x14ac:dyDescent="0.25">
      <c r="B8" s="34" t="s">
        <v>3</v>
      </c>
      <c r="C8" s="32">
        <v>10000</v>
      </c>
      <c r="D8" s="5" t="s">
        <v>2</v>
      </c>
      <c r="F8" s="40">
        <v>0</v>
      </c>
      <c r="G8" s="38">
        <f>C8*F8</f>
        <v>0</v>
      </c>
    </row>
    <row r="9" spans="1:7" ht="15.75" thickBot="1" x14ac:dyDescent="0.3">
      <c r="B9" s="35"/>
      <c r="C9" s="33"/>
      <c r="D9" s="7" t="s">
        <v>4</v>
      </c>
      <c r="F9" s="41"/>
      <c r="G9" s="39"/>
    </row>
    <row r="10" spans="1:7" x14ac:dyDescent="0.25">
      <c r="B10" s="8" t="s">
        <v>5</v>
      </c>
      <c r="C10" s="32">
        <v>2000</v>
      </c>
      <c r="D10" s="50" t="s">
        <v>2</v>
      </c>
      <c r="F10" s="40">
        <v>0</v>
      </c>
      <c r="G10" s="38">
        <f>C10*F10</f>
        <v>0</v>
      </c>
    </row>
    <row r="11" spans="1:7" ht="24.75" thickBot="1" x14ac:dyDescent="0.3">
      <c r="B11" s="4" t="s">
        <v>6</v>
      </c>
      <c r="C11" s="33"/>
      <c r="D11" s="48"/>
      <c r="F11" s="41"/>
      <c r="G11" s="39"/>
    </row>
    <row r="12" spans="1:7" ht="15.75" thickBot="1" x14ac:dyDescent="0.3">
      <c r="B12" s="6" t="s">
        <v>62</v>
      </c>
      <c r="C12" s="12">
        <v>750</v>
      </c>
      <c r="D12" s="7" t="s">
        <v>61</v>
      </c>
      <c r="F12" s="26">
        <v>0</v>
      </c>
      <c r="G12" s="10">
        <f>F12*C12</f>
        <v>0</v>
      </c>
    </row>
    <row r="13" spans="1:7" x14ac:dyDescent="0.25">
      <c r="B13" s="8" t="s">
        <v>7</v>
      </c>
      <c r="C13" s="32">
        <v>2000</v>
      </c>
      <c r="D13" s="50" t="s">
        <v>9</v>
      </c>
      <c r="F13" s="40">
        <v>0</v>
      </c>
      <c r="G13" s="38">
        <f>C13*F13</f>
        <v>0</v>
      </c>
    </row>
    <row r="14" spans="1:7" ht="24.75" thickBot="1" x14ac:dyDescent="0.3">
      <c r="B14" s="4" t="s">
        <v>8</v>
      </c>
      <c r="C14" s="33"/>
      <c r="D14" s="48"/>
      <c r="F14" s="41"/>
      <c r="G14" s="39"/>
    </row>
    <row r="15" spans="1:7" ht="24" x14ac:dyDescent="0.25">
      <c r="B15" s="8" t="s">
        <v>10</v>
      </c>
      <c r="C15" s="11">
        <v>3000</v>
      </c>
      <c r="D15" s="50" t="s">
        <v>9</v>
      </c>
      <c r="F15" s="26">
        <v>0</v>
      </c>
      <c r="G15" s="10">
        <f>C15*F15</f>
        <v>0</v>
      </c>
    </row>
    <row r="16" spans="1:7" ht="15.75" thickBot="1" x14ac:dyDescent="0.3">
      <c r="B16" s="6" t="s">
        <v>11</v>
      </c>
      <c r="C16" s="12">
        <v>6000</v>
      </c>
      <c r="D16" s="48"/>
      <c r="F16" s="26">
        <v>0</v>
      </c>
      <c r="G16" s="10">
        <f>C16*F16</f>
        <v>0</v>
      </c>
    </row>
    <row r="17" spans="2:8" x14ac:dyDescent="0.25">
      <c r="B17" s="13" t="s">
        <v>12</v>
      </c>
      <c r="C17" s="32">
        <v>2000</v>
      </c>
      <c r="D17" s="50" t="s">
        <v>9</v>
      </c>
      <c r="F17" s="40">
        <v>0</v>
      </c>
      <c r="G17" s="38">
        <f>C17*F17</f>
        <v>0</v>
      </c>
    </row>
    <row r="18" spans="2:8" ht="24.75" thickBot="1" x14ac:dyDescent="0.3">
      <c r="B18" s="4" t="s">
        <v>13</v>
      </c>
      <c r="C18" s="33"/>
      <c r="D18" s="48"/>
      <c r="F18" s="41"/>
      <c r="G18" s="39"/>
    </row>
    <row r="19" spans="2:8" x14ac:dyDescent="0.25">
      <c r="B19" s="8" t="s">
        <v>14</v>
      </c>
      <c r="C19" s="51">
        <v>300</v>
      </c>
      <c r="D19" s="5" t="s">
        <v>16</v>
      </c>
      <c r="E19" s="28" t="s">
        <v>58</v>
      </c>
      <c r="F19" s="40">
        <v>0</v>
      </c>
      <c r="G19" s="38">
        <f>C19*F19*H20</f>
        <v>0</v>
      </c>
      <c r="H19" s="30" t="s">
        <v>59</v>
      </c>
    </row>
    <row r="20" spans="2:8" ht="15.75" thickBot="1" x14ac:dyDescent="0.3">
      <c r="B20" s="4" t="s">
        <v>15</v>
      </c>
      <c r="C20" s="52"/>
      <c r="D20" s="7" t="s">
        <v>17</v>
      </c>
      <c r="F20" s="41"/>
      <c r="G20" s="39"/>
      <c r="H20" s="27">
        <v>0</v>
      </c>
    </row>
    <row r="21" spans="2:8" ht="15" customHeight="1" x14ac:dyDescent="0.25">
      <c r="B21" s="53" t="s">
        <v>18</v>
      </c>
      <c r="C21" s="51">
        <v>300</v>
      </c>
      <c r="D21" s="42" t="s">
        <v>19</v>
      </c>
      <c r="E21" s="28" t="s">
        <v>58</v>
      </c>
      <c r="F21" s="40">
        <v>0</v>
      </c>
      <c r="G21" s="38">
        <f>C21*F21*H22</f>
        <v>0</v>
      </c>
      <c r="H21" s="30" t="s">
        <v>59</v>
      </c>
    </row>
    <row r="22" spans="2:8" ht="15.75" thickBot="1" x14ac:dyDescent="0.3">
      <c r="B22" s="54"/>
      <c r="C22" s="52"/>
      <c r="D22" s="43"/>
      <c r="F22" s="41"/>
      <c r="G22" s="39"/>
      <c r="H22" s="27">
        <v>0</v>
      </c>
    </row>
    <row r="23" spans="2:8" x14ac:dyDescent="0.25">
      <c r="B23" s="49" t="s">
        <v>20</v>
      </c>
      <c r="C23" s="60">
        <v>1000</v>
      </c>
      <c r="D23" s="5" t="s">
        <v>70</v>
      </c>
      <c r="F23" s="26">
        <v>0</v>
      </c>
      <c r="G23" s="10">
        <f t="shared" ref="G23:G24" si="0">C23*F23</f>
        <v>0</v>
      </c>
    </row>
    <row r="24" spans="2:8" ht="15.75" thickBot="1" x14ac:dyDescent="0.3">
      <c r="B24" s="35"/>
      <c r="C24" s="14">
        <v>3000</v>
      </c>
      <c r="D24" s="7" t="s">
        <v>71</v>
      </c>
      <c r="F24" s="26">
        <v>0</v>
      </c>
      <c r="G24" s="10">
        <f t="shared" si="0"/>
        <v>0</v>
      </c>
    </row>
    <row r="25" spans="2:8" ht="24.75" thickBot="1" x14ac:dyDescent="0.3">
      <c r="B25" s="6" t="s">
        <v>21</v>
      </c>
      <c r="C25" s="14">
        <v>200</v>
      </c>
      <c r="D25" s="7" t="s">
        <v>22</v>
      </c>
      <c r="F25" s="26">
        <v>0</v>
      </c>
      <c r="G25" s="10">
        <f>C25*F25</f>
        <v>0</v>
      </c>
    </row>
    <row r="26" spans="2:8" ht="15.75" thickBot="1" x14ac:dyDescent="0.3">
      <c r="B26" s="6" t="s">
        <v>23</v>
      </c>
      <c r="C26" s="12">
        <v>1000</v>
      </c>
      <c r="D26" s="7" t="s">
        <v>22</v>
      </c>
      <c r="F26" s="26">
        <v>0</v>
      </c>
      <c r="G26" s="10">
        <f>C26*F26</f>
        <v>0</v>
      </c>
    </row>
    <row r="27" spans="2:8" x14ac:dyDescent="0.25">
      <c r="B27" s="8" t="s">
        <v>24</v>
      </c>
      <c r="C27" s="32">
        <v>5000</v>
      </c>
      <c r="D27" s="50" t="s">
        <v>2</v>
      </c>
      <c r="F27" s="40">
        <v>0</v>
      </c>
      <c r="G27" s="38">
        <f>C27*F27</f>
        <v>0</v>
      </c>
    </row>
    <row r="28" spans="2:8" ht="24.75" thickBot="1" x14ac:dyDescent="0.3">
      <c r="B28" s="4" t="s">
        <v>25</v>
      </c>
      <c r="C28" s="33"/>
      <c r="D28" s="48"/>
      <c r="F28" s="41"/>
      <c r="G28" s="39"/>
    </row>
    <row r="29" spans="2:8" x14ac:dyDescent="0.25">
      <c r="B29" s="8" t="s">
        <v>26</v>
      </c>
      <c r="C29" s="32">
        <v>2000</v>
      </c>
      <c r="D29" s="50" t="s">
        <v>2</v>
      </c>
      <c r="F29" s="40">
        <v>0</v>
      </c>
      <c r="G29" s="38">
        <f>C29*F29</f>
        <v>0</v>
      </c>
    </row>
    <row r="30" spans="2:8" ht="24" x14ac:dyDescent="0.25">
      <c r="B30" s="6" t="s">
        <v>27</v>
      </c>
      <c r="C30" s="33"/>
      <c r="D30" s="48"/>
      <c r="F30" s="41"/>
      <c r="G30" s="39"/>
    </row>
    <row r="31" spans="2:8" x14ac:dyDescent="0.25">
      <c r="B31" s="8" t="s">
        <v>28</v>
      </c>
      <c r="C31" s="32">
        <v>1500</v>
      </c>
      <c r="D31" s="50" t="s">
        <v>2</v>
      </c>
      <c r="F31" s="40">
        <v>0</v>
      </c>
      <c r="G31" s="38">
        <f>C31*F31</f>
        <v>0</v>
      </c>
    </row>
    <row r="32" spans="2:8" ht="24.75" thickBot="1" x14ac:dyDescent="0.3">
      <c r="B32" s="4" t="s">
        <v>25</v>
      </c>
      <c r="C32" s="33"/>
      <c r="D32" s="48"/>
      <c r="F32" s="41"/>
      <c r="G32" s="39"/>
    </row>
    <row r="33" spans="2:9" ht="15.75" thickBot="1" x14ac:dyDescent="0.3">
      <c r="B33" s="6" t="s">
        <v>29</v>
      </c>
      <c r="C33" s="14">
        <v>50</v>
      </c>
      <c r="D33" s="7" t="s">
        <v>30</v>
      </c>
      <c r="F33" s="26">
        <v>0</v>
      </c>
      <c r="G33" s="10">
        <f t="shared" ref="G33:G39" si="1">C33*F33</f>
        <v>0</v>
      </c>
    </row>
    <row r="34" spans="2:9" x14ac:dyDescent="0.25">
      <c r="B34" s="8" t="s">
        <v>31</v>
      </c>
      <c r="C34" s="11">
        <v>30</v>
      </c>
      <c r="D34" s="15" t="s">
        <v>63</v>
      </c>
      <c r="F34" s="26">
        <v>0</v>
      </c>
      <c r="G34" s="10">
        <f t="shared" si="1"/>
        <v>0</v>
      </c>
    </row>
    <row r="35" spans="2:9" x14ac:dyDescent="0.25">
      <c r="B35" s="16" t="s">
        <v>32</v>
      </c>
      <c r="C35" s="11">
        <v>60</v>
      </c>
      <c r="D35" s="15" t="s">
        <v>64</v>
      </c>
      <c r="F35" s="26">
        <v>0</v>
      </c>
      <c r="G35" s="10">
        <f t="shared" si="1"/>
        <v>0</v>
      </c>
    </row>
    <row r="36" spans="2:9" x14ac:dyDescent="0.25">
      <c r="B36" s="17"/>
      <c r="C36" s="18">
        <v>500</v>
      </c>
      <c r="D36" s="19" t="s">
        <v>33</v>
      </c>
      <c r="F36" s="26">
        <v>0</v>
      </c>
      <c r="G36" s="10">
        <f t="shared" si="1"/>
        <v>0</v>
      </c>
    </row>
    <row r="37" spans="2:9" x14ac:dyDescent="0.25">
      <c r="B37" s="17"/>
      <c r="C37" s="18">
        <v>1000</v>
      </c>
      <c r="D37" s="19" t="s">
        <v>34</v>
      </c>
      <c r="F37" s="26">
        <v>0</v>
      </c>
      <c r="G37" s="10">
        <f t="shared" si="1"/>
        <v>0</v>
      </c>
    </row>
    <row r="38" spans="2:9" ht="15.75" thickBot="1" x14ac:dyDescent="0.3">
      <c r="B38" s="20"/>
      <c r="C38" s="21">
        <v>2000</v>
      </c>
      <c r="D38" s="22" t="s">
        <v>35</v>
      </c>
      <c r="F38" s="26">
        <v>0</v>
      </c>
      <c r="G38" s="10">
        <f t="shared" si="1"/>
        <v>0</v>
      </c>
    </row>
    <row r="39" spans="2:9" x14ac:dyDescent="0.25">
      <c r="B39" s="49" t="s">
        <v>53</v>
      </c>
      <c r="C39" s="55">
        <v>1000</v>
      </c>
      <c r="D39" s="50" t="s">
        <v>36</v>
      </c>
      <c r="F39" s="40">
        <v>0</v>
      </c>
      <c r="G39" s="38">
        <f t="shared" si="1"/>
        <v>0</v>
      </c>
    </row>
    <row r="40" spans="2:9" ht="15.75" thickBot="1" x14ac:dyDescent="0.3">
      <c r="B40" s="35"/>
      <c r="C40" s="56"/>
      <c r="D40" s="48"/>
      <c r="F40" s="41"/>
      <c r="G40" s="39"/>
    </row>
    <row r="41" spans="2:9" x14ac:dyDescent="0.25">
      <c r="B41" s="8" t="s">
        <v>37</v>
      </c>
      <c r="C41" s="51">
        <v>200</v>
      </c>
      <c r="D41" s="50" t="s">
        <v>22</v>
      </c>
      <c r="F41" s="40">
        <v>0</v>
      </c>
      <c r="G41" s="38">
        <f>C41*F41</f>
        <v>0</v>
      </c>
    </row>
    <row r="42" spans="2:9" ht="36" x14ac:dyDescent="0.25">
      <c r="B42" s="16" t="s">
        <v>38</v>
      </c>
      <c r="C42" s="59"/>
      <c r="D42" s="47"/>
      <c r="F42" s="57"/>
      <c r="G42" s="58"/>
    </row>
    <row r="43" spans="2:9" ht="30.75" thickBot="1" x14ac:dyDescent="0.3">
      <c r="B43" s="4" t="s">
        <v>39</v>
      </c>
      <c r="C43" s="52"/>
      <c r="D43" s="48"/>
      <c r="F43" s="41"/>
      <c r="G43" s="39"/>
      <c r="H43" s="23" t="s">
        <v>54</v>
      </c>
    </row>
    <row r="44" spans="2:9" ht="15.75" thickBot="1" x14ac:dyDescent="0.3">
      <c r="B44" s="6" t="s">
        <v>40</v>
      </c>
      <c r="C44" s="9" t="s">
        <v>60</v>
      </c>
      <c r="D44" s="7" t="s">
        <v>41</v>
      </c>
      <c r="E44" s="28" t="s">
        <v>55</v>
      </c>
      <c r="F44" s="26">
        <v>0</v>
      </c>
      <c r="G44" s="10">
        <f>(H44/100*6)*F44</f>
        <v>0</v>
      </c>
      <c r="H44" s="27">
        <v>0</v>
      </c>
      <c r="I44" s="1"/>
    </row>
    <row r="45" spans="2:9" ht="15.75" thickBot="1" x14ac:dyDescent="0.3">
      <c r="B45" s="6" t="s">
        <v>42</v>
      </c>
      <c r="C45" s="9" t="s">
        <v>43</v>
      </c>
      <c r="D45" s="7"/>
      <c r="F45" s="29"/>
      <c r="G45" s="10"/>
    </row>
    <row r="46" spans="2:9" ht="15.75" thickBot="1" x14ac:dyDescent="0.3">
      <c r="B46" s="6" t="s">
        <v>44</v>
      </c>
      <c r="C46" s="24">
        <v>3500</v>
      </c>
      <c r="D46" s="7" t="s">
        <v>45</v>
      </c>
      <c r="F46" s="26">
        <v>0</v>
      </c>
      <c r="G46" s="10">
        <f>C46*F46</f>
        <v>0</v>
      </c>
    </row>
    <row r="47" spans="2:9" ht="15.75" thickBot="1" x14ac:dyDescent="0.3">
      <c r="B47" s="6" t="s">
        <v>46</v>
      </c>
      <c r="C47" s="24">
        <v>800</v>
      </c>
      <c r="D47" s="7" t="s">
        <v>47</v>
      </c>
      <c r="F47" s="26">
        <v>0</v>
      </c>
      <c r="G47" s="10">
        <f>C47*F47</f>
        <v>0</v>
      </c>
    </row>
    <row r="48" spans="2:9" x14ac:dyDescent="0.25">
      <c r="B48" s="25"/>
    </row>
    <row r="49" spans="2:7" x14ac:dyDescent="0.25">
      <c r="B49" t="s">
        <v>57</v>
      </c>
      <c r="G49" s="38">
        <f>SUM(G4:G47)</f>
        <v>0</v>
      </c>
    </row>
    <row r="50" spans="2:7" x14ac:dyDescent="0.25">
      <c r="B50" t="s">
        <v>65</v>
      </c>
      <c r="G50" s="39"/>
    </row>
    <row r="51" spans="2:7" x14ac:dyDescent="0.25">
      <c r="B51" t="s">
        <v>66</v>
      </c>
    </row>
  </sheetData>
  <sheetProtection algorithmName="SHA-512" hashValue="zLq9PUScaRDZ/q9R6ZViB9b7Uim9wWpGleUvl2So0dXIyc07Du4qMz6bR5LUHpYV/88ys+ly30jok5PgXOqDZA==" saltValue="5bdrrRhUfjI5wP8rxF9fGw==" spinCount="100000" sheet="1" objects="1" scenarios="1"/>
  <mergeCells count="57">
    <mergeCell ref="G49:G50"/>
    <mergeCell ref="F29:F30"/>
    <mergeCell ref="G29:G30"/>
    <mergeCell ref="F39:F40"/>
    <mergeCell ref="C19:C20"/>
    <mergeCell ref="G27:G28"/>
    <mergeCell ref="F27:F28"/>
    <mergeCell ref="G39:G40"/>
    <mergeCell ref="C39:C40"/>
    <mergeCell ref="F41:F43"/>
    <mergeCell ref="G41:G43"/>
    <mergeCell ref="F31:F32"/>
    <mergeCell ref="G31:G32"/>
    <mergeCell ref="C41:C43"/>
    <mergeCell ref="D41:D43"/>
    <mergeCell ref="B39:B40"/>
    <mergeCell ref="D39:D40"/>
    <mergeCell ref="D13:D14"/>
    <mergeCell ref="D15:D16"/>
    <mergeCell ref="C21:C22"/>
    <mergeCell ref="B21:B22"/>
    <mergeCell ref="C29:C30"/>
    <mergeCell ref="D29:D30"/>
    <mergeCell ref="C31:C32"/>
    <mergeCell ref="D31:D32"/>
    <mergeCell ref="C13:C14"/>
    <mergeCell ref="B23:B24"/>
    <mergeCell ref="C27:C28"/>
    <mergeCell ref="D27:D28"/>
    <mergeCell ref="C17:C18"/>
    <mergeCell ref="D17:D18"/>
    <mergeCell ref="A1:G1"/>
    <mergeCell ref="C6:C7"/>
    <mergeCell ref="D6:D7"/>
    <mergeCell ref="C4:C5"/>
    <mergeCell ref="G6:G7"/>
    <mergeCell ref="G4:G5"/>
    <mergeCell ref="F4:F5"/>
    <mergeCell ref="D21:D22"/>
    <mergeCell ref="F21:F22"/>
    <mergeCell ref="G21:G22"/>
    <mergeCell ref="F10:F11"/>
    <mergeCell ref="F13:F14"/>
    <mergeCell ref="G17:G18"/>
    <mergeCell ref="F17:F18"/>
    <mergeCell ref="D10:D11"/>
    <mergeCell ref="F19:F20"/>
    <mergeCell ref="G19:G20"/>
    <mergeCell ref="C8:C9"/>
    <mergeCell ref="B8:B9"/>
    <mergeCell ref="D4:D5"/>
    <mergeCell ref="G10:G11"/>
    <mergeCell ref="G13:G14"/>
    <mergeCell ref="F6:F7"/>
    <mergeCell ref="F8:F9"/>
    <mergeCell ref="G8:G9"/>
    <mergeCell ref="C10:C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služeb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Vladimír Pastorek</cp:lastModifiedBy>
  <dcterms:created xsi:type="dcterms:W3CDTF">2024-09-15T14:10:37Z</dcterms:created>
  <dcterms:modified xsi:type="dcterms:W3CDTF">2025-12-04T14:59:43Z</dcterms:modified>
</cp:coreProperties>
</file>